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0" windowWidth="15020" windowHeight="7550"/>
  </bookViews>
  <sheets>
    <sheet name="Sheet1" sheetId="1" r:id="rId1"/>
    <sheet name="Sheet2" sheetId="2" r:id="rId2"/>
    <sheet name="Sheet3" sheetId="3" r:id="rId3"/>
  </sheets>
  <calcPr calcId="124519" calcOnSave="0"/>
</workbook>
</file>

<file path=xl/calcChain.xml><?xml version="1.0" encoding="utf-8"?>
<calcChain xmlns="http://schemas.openxmlformats.org/spreadsheetml/2006/main">
  <c r="G11" i="1"/>
  <c r="G12"/>
  <c r="H4" l="1"/>
  <c r="E8" s="1"/>
  <c r="G8" s="1"/>
  <c r="G13"/>
  <c r="G4"/>
  <c r="G5"/>
  <c r="G10"/>
  <c r="G3"/>
  <c r="E9" l="1"/>
  <c r="G9" s="1"/>
  <c r="E7"/>
  <c r="G7" s="1"/>
  <c r="E6"/>
  <c r="G6" s="1"/>
  <c r="G15" s="1"/>
  <c r="C15" s="1"/>
  <c r="E14"/>
  <c r="G14" s="1"/>
</calcChain>
</file>

<file path=xl/sharedStrings.xml><?xml version="1.0" encoding="utf-8"?>
<sst xmlns="http://schemas.openxmlformats.org/spreadsheetml/2006/main" count="47" uniqueCount="38">
  <si>
    <t>序号</t>
  </si>
  <si>
    <t>名  称</t>
  </si>
  <si>
    <t>配    置</t>
  </si>
  <si>
    <t>数量</t>
  </si>
  <si>
    <t>单价</t>
  </si>
  <si>
    <t>合计</t>
  </si>
  <si>
    <t>合计大写：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</si>
  <si>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</si>
  <si>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</si>
  <si>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海康威视
DS-VW55/L35
</t>
    <phoneticPr fontId="2" type="noConversion"/>
  </si>
  <si>
    <t xml:space="preserve">显示尺寸：55 inch 
屏幕可视区域：1209.6(H) x 680.4(V) mm 
背光源类型：LED 直下式背光源
像素间距：0.63 mm 
物理拼缝：≤ 3.5 mm 
物理分辨率：1920 × 1080（向下兼容）
亮度：500 cd/m2 
可视角：178°(水平)/ 178°(垂直) 
色深度：16.7 M(8 bit) 
对比度：4500:1 (Typ.) 
响应时间：8 ms(G to G) 
刷新率：60 Hz 
色域：72% NTSC 
雾度：Haze 25%, 3H 
连续使用时间：7 × 24 H 
接口：音视频输入接口；VGA × 1, HDMI × 1, DVI × 1 ；
数据传输接口：USB × 1 
控制接口：RJ45 for RS-232（输入× 1，输出× 1）
</t>
    <phoneticPr fontId="2" type="noConversion"/>
  </si>
  <si>
    <t xml:space="preserve">海康威视
DS-VW46/L35
</t>
    <phoneticPr fontId="2" type="noConversion"/>
  </si>
  <si>
    <t xml:space="preserve">海康威视
DS-VW49/L35
</t>
    <phoneticPr fontId="2" type="noConversion"/>
  </si>
  <si>
    <t>前维护支架</t>
    <phoneticPr fontId="2" type="noConversion"/>
  </si>
  <si>
    <t>落地式支架</t>
    <phoneticPr fontId="2" type="noConversion"/>
  </si>
  <si>
    <t>机柜式支架</t>
    <phoneticPr fontId="2" type="noConversion"/>
  </si>
  <si>
    <t>装修式支架</t>
    <phoneticPr fontId="2" type="noConversion"/>
  </si>
  <si>
    <t>单位</t>
    <phoneticPr fontId="2" type="noConversion"/>
  </si>
  <si>
    <t>台</t>
    <phoneticPr fontId="2" type="noConversion"/>
  </si>
  <si>
    <t>个</t>
    <phoneticPr fontId="2" type="noConversion"/>
  </si>
  <si>
    <t>木工或瓷砖装修，面积包含屏幕面积。</t>
    <phoneticPr fontId="2" type="noConversion"/>
  </si>
  <si>
    <t>线材</t>
    <phoneticPr fontId="2" type="noConversion"/>
  </si>
  <si>
    <t>套</t>
    <phoneticPr fontId="2" type="noConversion"/>
  </si>
  <si>
    <t>备注：含税，含安装调试，含运费</t>
    <phoneticPr fontId="2" type="noConversion"/>
  </si>
  <si>
    <t xml:space="preserve">显示尺寸：46 inch 
屏幕可视区域：1018.08(H) x 572.67(V) mm 
背光源类型：LED 直下式背光源
像素间距：0.53 mm 
物理拼缝：≤ 3.5 mm 
物理分辨率：1920 × 1080（向下兼容）
亮度：500 cd/m2 
可视角：178°(水平)/ 178°(垂直) 
色深度：16.7 M(8 bit) 
对比度：1200:1 (Typ.) 
响应时间：8 ms(G to G) 
刷新率：60 Hz 
色域：72% NTSC 
雾度：Haze 25%, 3H 
连续使用时间：7 × 24 H 
接口：音视频输入接口；VGA × 1, HDMI × 1, DVI × 1 ；
数据传输接口：USB × 1 
控制接口：RS-232（输入× 1，输出× 1）
</t>
    <phoneticPr fontId="2" type="noConversion"/>
  </si>
  <si>
    <t xml:space="preserve">显示尺寸：49 inch
屏幕可视区域：1074.26 (H) mm x 604.26 (V) mm
背光源类型：LED直下式背光源
像素间距：0.56 mm
物理拼缝：3.5 mm
边框宽度：2.3 mm (左/上)，1.2 mm (右/下)
物理分辨率：1920 × 1080@60 Hz（向下兼容）
亮度：500 cd/m²
可视角：178°(水平)/178°(垂直)
色深度：8 bit, 16.7 M
对比度：1200:1
响应时间：8 ms (G to G)
色域：72% NTSC
表面处理：Haze 25%，3H
音视频输入接口：HDMI × 1, DVI × 1, VGA × 1, USB × 1
音视频输出接口:无
控制接口:RS232 IN × 1, RS232 OUT × 1
电源:100～240 VAC, 50/60 Hz
功耗:≤ 134 W
待机功耗:≤ 0.5 W
工作温度:0℃～40℃
工作湿度:10%～80% RH（无冷凝水）
存储温度:-20℃～60℃
存储湿度:10%～90% RH（无冷凝水）
外壳材料:SECC
安装孔距:600 (H) mm × 400 (V) mm
产品尺寸:1078.34 (W) mm × 608.36 (H) mm × 69.30 (D) mm
包装尺寸:1222 (W) mm × 765 (H) mm × 318 (D) mm（双包纸箱）
1222 (W) mm × 765 (H) mm × 196 (D) mm（单包纸箱）
净重:19.51 ± 0.5 kg（单台设备）
毛重:43.88 ± 0.5 kg（双包）
22.61 ± 0.5 kg（单包）
装箱清单:LCD 显示单元 × 1、电源线 × 1、网线 × 1、盘头螺钉 × 4、液晶搬运说明 ×1、遥控器 × 1、红外接收头 × 1、说明书 × 1、RS232 串口转接器 × 1、电池 × 2
</t>
    <phoneticPr fontId="2" type="noConversion"/>
  </si>
  <si>
    <r>
      <rPr>
        <b/>
        <sz val="16"/>
        <color rgb="FFFF0000"/>
        <rFont val="宋体"/>
        <family val="3"/>
        <charset val="134"/>
        <scheme val="minor"/>
      </rPr>
      <t>拼 接 屏 配 单 模 板</t>
    </r>
    <r>
      <rPr>
        <b/>
        <sz val="11"/>
        <color rgb="FFFF0000"/>
        <rFont val="宋体"/>
        <family val="3"/>
        <charset val="134"/>
        <scheme val="minor"/>
      </rPr>
      <t xml:space="preserve">
</t>
    </r>
    <r>
      <rPr>
        <b/>
        <sz val="12"/>
        <color rgb="FFFF0000"/>
        <rFont val="宋体"/>
        <family val="3"/>
        <charset val="134"/>
        <scheme val="minor"/>
      </rPr>
      <t xml:space="preserve">  </t>
    </r>
    <r>
      <rPr>
        <b/>
        <sz val="11"/>
        <color rgb="FFFF0000"/>
        <rFont val="宋体"/>
        <family val="3"/>
        <charset val="134"/>
        <scheme val="minor"/>
      </rPr>
      <t xml:space="preserve">
</t>
    </r>
    <phoneticPr fontId="2" type="noConversion"/>
  </si>
  <si>
    <t>大屏控制终端    海康威视       DS-AXF12</t>
    <phoneticPr fontId="2" type="noConversion"/>
  </si>
  <si>
    <t xml:space="preserve">视频播放解码能力：
★★视频监控解码能力：≥16路400万像素解码。
★★支持多显卡调度，可在同一应用中同时使用双显卡工作；
★★支持视频客户端实现画中画显示，支持将2个IPC画面合成1个画面，支持在1个大画面叠加1个小画面，支持2个画面分2个窗口显示。
★★支持应用软件向导式启动及更新升级，支持应用软件打开即可全屏显示；支持Windows应用虚拟化，支持双系统同时开机同时使用；支持安装云盘软件，能对指定目录进行增备、全备及双向同步；支持对操作系统进行镜像备份和恢复；支持使用视图播放器对文件进行播放；支持使用浏览器对IPC、DVR、NVR进行预览回放操作，使用浏览器对平台软件进行操作。
★★系统需支持多种安防视频格式文件功能，支持全屏、单屏、2分屏、4分屏、9分屏、16分屏播放。
★★多窗口倍速播放能力：支持16个窗口同时1或2倍速播放，或支持9个窗口同时4倍速播放，或支持4个窗口同时8倍速或16倍速播放。
处理器：不低于I5-10400处理器。
内存：不低于8GB，支持扩展到32GB以上。
存储容量：不低于128GB SSD+1T机械硬盘
硬盘接口：支持不低于3个SATA 3.0接口，1个M.2接口(NVMe)。
显卡：集成显卡。
显示器：支持21.5英寸，支持1920*1080分辨率，刷新率60Hz以上。
硬件平台可靠性及可扩展性要求：
★★USB接口：≥13个
★★PCI-E3.0插槽：≥2个，支持1个PCI-E 1x，支持1个PCI-E 16x
★★GPU独立显卡：可选支持2G、4G、8G、12G独显接入;
★HDD硬盘：可选扩展接入1TB、2TB、4TB的3.5英寸HDD硬盘;
★内存槽：≥2个,可选配4G、8G、16G、32G的内存条；
★以太网口：≥1个RJ45 10M、100M、1000M自适应以太网口;
★显示输出接口：≥2个;
★显示器：支持可选21.5英寸、23.8英寸、27英寸等监视器级别高清LCD、LED显示器; 
★Type-C接口：（可选）1个;
★耳唛：后置1个Line in接口、1个OUT接口、1个MIC接口；前置1个MIC接口、1个耳机接口;
★散热：支持扩展机箱风扇进行散热;
★可选支持PCIE扩展接入硬盘；
系统兼容性：
★★支持windows系统、hikos系统、UOS系统、麒麟系统、CentOS系统、Windows 7系统等系统安装，支持上述双系统、三系统、四系统安装。
安全可靠能力：
★支持硬盘断电保护，支持将硬盘数据还原到指定还原点；
★★支持IoT硬盘，硬盘与主机需为同一品牌、主机与播放器需为同一品牌 以确保良好的兼容性及性能。
★系统应具备3C认证、中国RoHS、节能认证、能效标识CEL、公安部检测认证等证书。
</t>
    <phoneticPr fontId="2" type="noConversion"/>
  </si>
  <si>
    <t>产品类型：液压前维护支架
适用尺寸：46-55英寸
离墙距离：120-280MM
产品承重：80KG
附件：拼接屏万用挂钩：2个
功能：专业液压杆，距墙伸缩自如，不卡顿，不为变形。
材质：采用2MM加厚冷轧钢，承重强。</t>
    <phoneticPr fontId="2" type="noConversion"/>
  </si>
  <si>
    <t xml:space="preserve">高清视音频解码器，采用Linux操作系统，运行稳定可靠
输入接口：支持一路VGA和一路DVI接入
输出接口：支持16路HDMI和8路BNC输出，HDMI（可以转DVI-D）（奇数口）输出分辨率最高支持4K（3840*2160@30HZ）
编码格式：支持H.265、H.264、MPEG4、MJPEG等主流的编码格式；
封装格式：支持PS、RTP、TS、ES等主流的封装格式；
音频解码：支持G.722、G.711A、G.726、G.711U、MPEG2-L2、AAC音频格式的解码；
解码能力：支持16路1200W，或32路800W，或48路500W，或80路300W，或128路1080P及以下分辨率同时实时解码；
画面分割：支持1、2、4、6、8、9、10、12、16、25、36画面分割显示。
网络接口：2光口，2电口
音频接口：支持16路音频输出，1路对讲输入，1路对讲输出
串行接口：一个标准232接口（RJ45）、一个标准485接口
报警接口：8路报警输入，8路报警输出
产品尺寸：440mm(宽)×80mm(高)×311mm(深)
</t>
    <phoneticPr fontId="2" type="noConversion"/>
  </si>
  <si>
    <t>解码器</t>
    <phoneticPr fontId="2" type="noConversion"/>
  </si>
  <si>
    <t xml:space="preserve">超高清解码器
基于嵌入式硬件平台开发的一款解码设备
支持HDMI 1.4、DB15转BNC 输出口解码输出
支持H.265、H.264、MJPEG等主流的编码码流解码，解码性能强劲，支持4K超高清输出
HDMI（奇数口）输出分辨率支持4K（3840 × 2160@30 Hz）
支持HDMI 1.4本地输入
支持PS、RTP、TS、ES等主流的封装格式的解码
支持H.265、H.264的Baseline、Main、High-profile编码级别的解码
支持G.711A/U、G722.1、G.722、G726、MPEG2-L2、AAC音频格式的解码
支持主动解码和被动解码两种解码模式
多元化的解码控制模式
支持开窗、窗口漫游、窗口分屏功能
支持远程录像文件的解码输出
支持DDNS前端解码
支持直连前端设备解码上墙和通过流媒体转发的方式解码上墙
支持使用RTSP URL方式从编码设备取流解码
支持ONVIF标准协议接入设备，支持GB28181协议接入设备
支持RTP\RTSP协议进行网络源预览
支持平台以SDK方式集成设备
完备的运维管理
支持Web方式访问、配置和管理
支持远程获取和配置参数，支持远程导出和导入参数
支持远程获取系统运行状态、系统日志
支持远程重启、恢复默认配置、升级等日常维护
网口：2个 RJ45 100 M/1000 Mbps 自适应以太网接口 2个光口 100base-FX/1000base-X 支持光电自适应
报警输出接口数：8
串行接口：1个标准232接口 （RJ45），1个标准485接口
音频输出接口：16个DB15转BNC独立音频输出
报警输入接口数：8 
电源：内置 220 VAC
功耗：＜108 W
重量：≤ 6.40 kg
工作温度：-10 ℃ ~ 55 ℃
工作湿度：10％ ~ 90％
尺寸（宽*高*深）：440 mm × 88 mm × 321 mm 
解码分辨率：最大支持3200W像素
解码通道：128
解码能力：支持8路3200W，或16 路1600W，或20 路1200W，或32 路800W，或40路600W，或64 路400W，或128 路200W及以下分辨率同时实时解码
画面分割数：1/2/4/6/8/9/12/16/25 
输入分辨率：1080P: 1920 × 1080@50/60 Hz, 720P: 1280 × 720@50/60 Hz
视频输入接口：2路HDMI 1.4
输出分辨率：HDMI: 4K: 3840 × 2160@30 Hz(仅奇数口支持), 1080p: 1920 × 1080@50/60 Hz, 720p: 1280 × 720@50/60 Hz BNC: PAL制式: 704 × 576@25Hz, NTSC制式: 704 × 480@30Hz
视频输出接口：16路HDMI 1.4, 4路DB15转BNC </t>
    <phoneticPr fontId="2" type="noConversion"/>
  </si>
  <si>
    <t>HDMI矩阵</t>
    <phoneticPr fontId="2" type="noConversion"/>
  </si>
  <si>
    <t>视频处理器</t>
    <phoneticPr fontId="2" type="noConversion"/>
  </si>
  <si>
    <t xml:space="preserve">输入：4路HDMI ，输出：12路HDMI,1920*1080，
单个信号可以在任意M×N个显示单元上拼接显示，M、N均为大于等于1的正整数。
支持输入信号任意开窗、漫游，支持图层叠加，最多支持单屏二图层的任意布局。
智能缩放技术，图像缩放采用智能多相位滤波算法，根据图像特点自动选择最优的滤波系数，图像接近失量级  缩放效果，保证更多细节，边缘无锯齿以及很好的锐度。
支持多路超高分辨率底图
支持多路矢量虚拟LED，同时支持动态和静态两种显示方式，可任意编辑显示内容、字体、颜色、速度等参数。
支持无缝切换，处理器内部集成高清信号处理机制，保证信号切换时无延时、无蓝屏、无黑屏等中间过渡状态。
支持智能去黑边（输入图像任意裁剪），边缘融合，区域放大等画面实时处理功能。
支持输入信号的字符叠加，可以通过控制软件更改字体类型、大小、背景色、前景色、显示位置等参数。
支持输入信号自动探测，实时探测每一个输入端口是否有信号接入，输入板卡及客户端软件均有状态指示。
支持矩阵切换，处理器内部集成矩阵功能，支持单个信号源开多个窗口同时显示。
</t>
    <phoneticPr fontId="2" type="noConversion"/>
  </si>
  <si>
    <t xml:space="preserve">机柜式底座，1、外观：采用静电喷塑处理，外观颜色配合现场环境，表面平滑、色彩均匀，无色差。
2、三维可调式设计：支架可以前后、左右、上下调节，方便屏体调节平整，整体性好。
3、材质要求：采用优质冷轧镀锌钢板制作，材料厚度不小于1.0mm（国际）。
4、拼接方式：采用积木式安装结构，现场组装快捷，维护方便。
5、可靠性：所有支架承重性能良好，屏体安装完成后不能出现安装结构件弯曲变形、开裂等现象。保证结构件长期使用的可靠性。
</t>
    <phoneticPr fontId="2" type="noConversion"/>
  </si>
  <si>
    <t xml:space="preserve">1、三维可调式设计：支架可以前后、左右、上下调节，方便屏体调节平整，整体性好。
2、材质要求：采用优质冷轧镀锌钢板制作，材料厚度不小于1.0mm（国际）。
3、拼接方式：采用积木式安装结构，现场组装快捷，维护方便。
4、可靠性：所有支架承重性能良好，屏体安装完成后不能出现安装结构件弯曲变形、开裂等现象。保证结构件长期使用的可靠性。
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</si>
</sst>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[DBNum2][$-804]General&quot;元整&quot;"/>
    <numFmt numFmtId="177" formatCode=";;;"/>
  </numFmts>
  <fonts count="10">
    <font>
      <sz val="11"/>
      <color theme="1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b/>
      <sz val="10.5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K7" sqref="K7"/>
    </sheetView>
  </sheetViews>
  <sheetFormatPr defaultColWidth="9" defaultRowHeight="14"/>
  <cols>
    <col min="1" max="1" width="4.36328125" style="4" customWidth="1"/>
    <col min="2" max="2" width="14.453125" style="4" customWidth="1"/>
    <col min="3" max="3" width="41.08984375" style="4" customWidth="1"/>
    <col min="4" max="4" width="6.453125" style="4" customWidth="1"/>
    <col min="5" max="5" width="5.7265625" style="4" customWidth="1"/>
    <col min="6" max="6" width="6.7265625" style="4" customWidth="1"/>
    <col min="7" max="7" width="8.26953125" style="4" customWidth="1"/>
    <col min="8" max="16384" width="9" style="4"/>
  </cols>
  <sheetData>
    <row r="1" spans="1:8" ht="29.25" customHeight="1">
      <c r="A1" s="13" t="s">
        <v>26</v>
      </c>
      <c r="B1" s="13"/>
      <c r="C1" s="13"/>
      <c r="D1" s="13"/>
      <c r="E1" s="13"/>
      <c r="F1" s="13"/>
      <c r="G1" s="13"/>
    </row>
    <row r="2" spans="1:8" ht="27">
      <c r="A2" s="1" t="s">
        <v>0</v>
      </c>
      <c r="B2" s="1" t="s">
        <v>1</v>
      </c>
      <c r="C2" s="2" t="s">
        <v>2</v>
      </c>
      <c r="D2" s="2" t="s">
        <v>17</v>
      </c>
      <c r="E2" s="1" t="s">
        <v>3</v>
      </c>
      <c r="F2" s="2" t="s">
        <v>4</v>
      </c>
      <c r="G2" s="1" t="s">
        <v>5</v>
      </c>
    </row>
    <row r="3" spans="1:8" ht="44.15" customHeight="1">
      <c r="A3" s="1">
        <v>1</v>
      </c>
      <c r="B3" s="1" t="s">
        <v>11</v>
      </c>
      <c r="C3" s="3" t="s">
        <v>24</v>
      </c>
      <c r="D3" s="3" t="s">
        <v>18</v>
      </c>
      <c r="E3" s="1">
        <v>0</v>
      </c>
      <c r="F3" s="1">
        <v>4900</v>
      </c>
      <c r="G3" s="1">
        <f>E3*F3</f>
        <v>0</v>
      </c>
    </row>
    <row r="4" spans="1:8" ht="44.25" customHeight="1">
      <c r="A4" s="1">
        <v>1</v>
      </c>
      <c r="B4" s="1" t="s">
        <v>12</v>
      </c>
      <c r="C4" s="3" t="s">
        <v>25</v>
      </c>
      <c r="D4" s="3" t="s">
        <v>18</v>
      </c>
      <c r="E4" s="1">
        <v>0</v>
      </c>
      <c r="F4" s="1">
        <v>5200</v>
      </c>
      <c r="G4" s="1">
        <f t="shared" ref="G4:G14" si="0">E4*F4</f>
        <v>0</v>
      </c>
      <c r="H4" s="11">
        <f>E3+E4+E5</f>
        <v>0</v>
      </c>
    </row>
    <row r="5" spans="1:8" ht="44.25" customHeight="1">
      <c r="A5" s="1">
        <v>1</v>
      </c>
      <c r="B5" s="1" t="s">
        <v>9</v>
      </c>
      <c r="C5" s="3" t="s">
        <v>10</v>
      </c>
      <c r="D5" s="3" t="s">
        <v>18</v>
      </c>
      <c r="E5" s="1">
        <v>0</v>
      </c>
      <c r="F5" s="1">
        <v>5500</v>
      </c>
      <c r="G5" s="1">
        <f t="shared" si="0"/>
        <v>0</v>
      </c>
    </row>
    <row r="6" spans="1:8" s="12" customFormat="1" ht="44.25" customHeight="1">
      <c r="A6" s="1">
        <v>2</v>
      </c>
      <c r="B6" s="1" t="s">
        <v>13</v>
      </c>
      <c r="C6" s="3" t="s">
        <v>29</v>
      </c>
      <c r="D6" s="3" t="s">
        <v>19</v>
      </c>
      <c r="E6" s="1">
        <f>H4*1</f>
        <v>0</v>
      </c>
      <c r="F6" s="1">
        <v>600</v>
      </c>
      <c r="G6" s="1">
        <f t="shared" si="0"/>
        <v>0</v>
      </c>
    </row>
    <row r="7" spans="1:8" s="12" customFormat="1" ht="44.25" customHeight="1">
      <c r="A7" s="1">
        <v>2</v>
      </c>
      <c r="B7" s="1" t="s">
        <v>14</v>
      </c>
      <c r="C7" s="3" t="s">
        <v>37</v>
      </c>
      <c r="D7" s="3" t="s">
        <v>19</v>
      </c>
      <c r="E7" s="1">
        <f>H4*1</f>
        <v>0</v>
      </c>
      <c r="F7" s="1">
        <v>800</v>
      </c>
      <c r="G7" s="1">
        <f t="shared" si="0"/>
        <v>0</v>
      </c>
    </row>
    <row r="8" spans="1:8" s="12" customFormat="1" ht="44.25" customHeight="1">
      <c r="A8" s="1">
        <v>2</v>
      </c>
      <c r="B8" s="1" t="s">
        <v>15</v>
      </c>
      <c r="C8" s="3" t="s">
        <v>36</v>
      </c>
      <c r="D8" s="3" t="s">
        <v>19</v>
      </c>
      <c r="E8" s="1">
        <f>H4*1</f>
        <v>0</v>
      </c>
      <c r="F8" s="1">
        <v>1000</v>
      </c>
      <c r="G8" s="1">
        <f t="shared" si="0"/>
        <v>0</v>
      </c>
    </row>
    <row r="9" spans="1:8" s="12" customFormat="1" ht="44.25" customHeight="1">
      <c r="A9" s="1">
        <v>2</v>
      </c>
      <c r="B9" s="1" t="s">
        <v>16</v>
      </c>
      <c r="C9" s="3" t="s">
        <v>20</v>
      </c>
      <c r="D9" s="3" t="s">
        <v>19</v>
      </c>
      <c r="E9" s="1">
        <f>H4*1</f>
        <v>0</v>
      </c>
      <c r="F9" s="1">
        <v>1000</v>
      </c>
      <c r="G9" s="1">
        <f t="shared" si="0"/>
        <v>0</v>
      </c>
    </row>
    <row r="10" spans="1:8" s="12" customFormat="1" ht="44.25" customHeight="1">
      <c r="A10" s="1">
        <v>3</v>
      </c>
      <c r="B10" s="1" t="s">
        <v>33</v>
      </c>
      <c r="C10" s="3" t="s">
        <v>30</v>
      </c>
      <c r="D10" s="3" t="s">
        <v>18</v>
      </c>
      <c r="E10" s="1">
        <v>1</v>
      </c>
      <c r="F10" s="1">
        <v>5000</v>
      </c>
      <c r="G10" s="1">
        <f t="shared" si="0"/>
        <v>5000</v>
      </c>
    </row>
    <row r="11" spans="1:8" s="12" customFormat="1" ht="44.25" customHeight="1">
      <c r="A11" s="1">
        <v>3</v>
      </c>
      <c r="B11" s="1" t="s">
        <v>34</v>
      </c>
      <c r="C11" s="3" t="s">
        <v>35</v>
      </c>
      <c r="D11" s="3" t="s">
        <v>18</v>
      </c>
      <c r="E11" s="1">
        <v>1</v>
      </c>
      <c r="F11" s="1">
        <v>12000</v>
      </c>
      <c r="G11" s="1">
        <f t="shared" si="0"/>
        <v>12000</v>
      </c>
    </row>
    <row r="12" spans="1:8" s="12" customFormat="1" ht="44.25" customHeight="1">
      <c r="A12" s="1">
        <v>3</v>
      </c>
      <c r="B12" s="1" t="s">
        <v>31</v>
      </c>
      <c r="C12" s="3" t="s">
        <v>32</v>
      </c>
      <c r="D12" s="3" t="s">
        <v>18</v>
      </c>
      <c r="E12" s="1">
        <v>1</v>
      </c>
      <c r="F12" s="1">
        <v>12000</v>
      </c>
      <c r="G12" s="1">
        <f t="shared" si="0"/>
        <v>12000</v>
      </c>
    </row>
    <row r="13" spans="1:8" s="12" customFormat="1" ht="44.25" customHeight="1">
      <c r="A13" s="1">
        <v>4</v>
      </c>
      <c r="B13" s="1" t="s">
        <v>27</v>
      </c>
      <c r="C13" s="3" t="s">
        <v>28</v>
      </c>
      <c r="D13" s="3" t="s">
        <v>18</v>
      </c>
      <c r="E13" s="1">
        <v>1</v>
      </c>
      <c r="F13" s="1">
        <v>5000</v>
      </c>
      <c r="G13" s="1">
        <f t="shared" si="0"/>
        <v>5000</v>
      </c>
    </row>
    <row r="14" spans="1:8" ht="14.5" customHeight="1">
      <c r="A14" s="1">
        <v>5</v>
      </c>
      <c r="B14" s="1" t="s">
        <v>21</v>
      </c>
      <c r="C14" s="3"/>
      <c r="D14" s="3" t="s">
        <v>22</v>
      </c>
      <c r="E14" s="1">
        <f>H4*1</f>
        <v>0</v>
      </c>
      <c r="F14" s="1">
        <v>300</v>
      </c>
      <c r="G14" s="1">
        <f t="shared" si="0"/>
        <v>0</v>
      </c>
    </row>
    <row r="15" spans="1:8" ht="19.5" customHeight="1">
      <c r="A15" s="1" t="s">
        <v>8</v>
      </c>
      <c r="B15" s="1" t="s">
        <v>6</v>
      </c>
      <c r="C15" s="10">
        <f>G15*1</f>
        <v>34000</v>
      </c>
      <c r="D15" s="3"/>
      <c r="E15" s="1"/>
      <c r="F15" s="1"/>
      <c r="G15" s="9">
        <f>SUM(G3:G14)</f>
        <v>34000</v>
      </c>
    </row>
    <row r="16" spans="1:8">
      <c r="A16" s="5"/>
      <c r="B16" s="5"/>
      <c r="C16" s="5"/>
      <c r="D16" s="5"/>
      <c r="F16" s="7" t="s">
        <v>7</v>
      </c>
      <c r="G16" s="8"/>
    </row>
    <row r="17" spans="1:7" ht="17.25" customHeight="1">
      <c r="A17" s="5"/>
      <c r="B17" s="14" t="s">
        <v>23</v>
      </c>
      <c r="C17" s="15"/>
      <c r="G17" s="6"/>
    </row>
    <row r="18" spans="1:7" hidden="1">
      <c r="A18" s="16"/>
      <c r="B18" s="16"/>
      <c r="C18" s="16"/>
      <c r="D18" s="16"/>
      <c r="E18" s="16"/>
      <c r="F18" s="16"/>
      <c r="G18" s="16"/>
    </row>
    <row r="19" spans="1:7" hidden="1">
      <c r="A19" s="16"/>
      <c r="B19" s="16"/>
      <c r="C19" s="16"/>
      <c r="D19" s="16"/>
      <c r="E19" s="16"/>
      <c r="F19" s="16"/>
      <c r="G19" s="16"/>
    </row>
  </sheetData>
  <mergeCells count="3">
    <mergeCell ref="A1:G1"/>
    <mergeCell ref="B17:C17"/>
    <mergeCell ref="A18:G19"/>
  </mergeCells>
  <phoneticPr fontId="2" type="noConversion"/>
  <pageMargins left="0.59055118110236227" right="0.70866141732283472" top="0.3937007874015748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2020-11-16T10:39:28Z</cp:lastPrinted>
  <dcterms:created xsi:type="dcterms:W3CDTF">2017-12-05T01:50:01Z</dcterms:created>
  <dcterms:modified xsi:type="dcterms:W3CDTF">2023-11-08T10:29:55Z</dcterms:modified>
</cp:coreProperties>
</file>